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3" l="1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5" i="13" l="1"/>
  <c r="F76" i="13" s="1"/>
  <c r="F77" i="13" s="1"/>
  <c r="F78" i="13" l="1"/>
  <c r="F79" i="13" s="1"/>
  <c r="F80" i="13" l="1"/>
  <c r="F8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<sst xmlns="http://schemas.openxmlformats.org/spreadsheetml/2006/main" count="6494" uniqueCount="900">
  <si>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</si>
  <si>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</si>
  <si>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</si>
  <si>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</si>
  <si>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</si>
  <si>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</si>
  <si>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</si>
  <si>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</si>
  <si>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</si>
  <si>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</si>
  <si>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</si>
  <si>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</si>
  <si>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</si>
  <si>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</si>
  <si>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</si>
  <si>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</si>
  <si>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</si>
  <si>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</si>
  <si>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</si>
  <si>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</si>
  <si>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</si>
  <si>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</si>
  <si>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</si>
  <si>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</si>
  <si>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</si>
  <si>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</si>
  <si>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</si>
  <si>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</si>
  <si>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</si>
  <si>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</si>
  <si>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</si>
  <si>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</si>
  <si>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</si>
  <si>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</si>
  <si>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</si>
  <si>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</si>
  <si>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</si>
  <si>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</si>
  <si>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</si>
  <si>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</si>
  <si>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</si>
  <si>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</si>
  <si>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</si>
  <si>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</si>
  <si>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</si>
  <si>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</si>
  <si>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</si>
  <si>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</si>
  <si>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</si>
  <si>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</si>
  <si>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</si>
  <si>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</si>
  <si>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</si>
  <si>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</si>
  <si>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</si>
  <si>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</si>
  <si>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</si>
  <si>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</si>
  <si>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</si>
  <si>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</si>
  <si>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</si>
  <si>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</si>
  <si>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</si>
  <si>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</si>
  <si>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</si>
  <si>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</si>
  <si>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</si>
  <si>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</si>
  <si>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</si>
  <si>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</si>
  <si>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</si>
  <si>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</si>
  <si>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</si>
  <si>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</si>
  <si>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</si>
  <si>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</si>
  <si>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</si>
  <si>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</si>
  <si>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</si>
  <si>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</si>
  <si>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</si>
  <si>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</si>
  <si>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</si>
  <si>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</si>
  <si>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</si>
  <si>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</si>
  <si>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</si>
  <si>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</si>
  <si>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</si>
  <si>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</si>
  <si>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</si>
  <si>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</si>
  <si>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</si>
  <si>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</si>
  <si>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</si>
  <si>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</si>
  <si>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</si>
  <si>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</si>
  <si>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</si>
  <si>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</si>
  <si>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</si>
  <si>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</si>
  <si>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</si>
  <si>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</si>
  <si>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</si>
  <si>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</si>
  <si>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</si>
  <si>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</si>
  <si>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</si>
  <si>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</si>
  <si>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</si>
  <si>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</si>
  <si>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</si>
  <si>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</si>
  <si>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</si>
  <si>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</si>
  <si>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</si>
  <si>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</si>
  <si>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</si>
  <si>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</si>
  <si>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</si>
  <si>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</si>
  <si>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</si>
  <si>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</si>
  <si>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</si>
  <si>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</si>
  <si>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</si>
  <si>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</si>
  <si>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</si>
  <si>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</si>
  <si>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</si>
  <si>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</si>
  <si>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</si>
  <si>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</si>
  <si>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</si>
  <si>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</si>
  <si>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</si>
  <si>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</si>
  <si>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</si>
  <si>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</si>
  <si>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</si>
  <si>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</si>
  <si>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</si>
  <si>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</si>
  <si>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</si>
  <si>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</si>
  <si>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</si>
  <si>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</si>
  <si>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</si>
  <si>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</si>
  <si>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</si>
  <si>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</si>
  <si>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</si>
  <si>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</si>
  <si>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</si>
  <si>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</si>
  <si>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</si>
  <si>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</si>
  <si>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</si>
  <si>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</si>
  <si>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</si>
  <si>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</si>
  <si>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</si>
  <si>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</si>
  <si>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</si>
  <si>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</si>
  <si>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</si>
  <si>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</si>
  <si>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</si>
  <si>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</si>
  <si>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</si>
  <si>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</si>
  <si>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</si>
  <si>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</si>
  <si>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</si>
  <si>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</si>
  <si>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</si>
  <si>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</si>
  <si>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</si>
  <si>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</si>
  <si>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</si>
  <si>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</si>
  <si>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</si>
  <si>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</si>
  <si>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</si>
  <si>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</si>
  <si>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</si>
  <si>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</si>
  <si>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</si>
  <si>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</si>
  <si>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</si>
  <si>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</si>
  <si>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</si>
  <si>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</si>
  <si>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</si>
  <si>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</si>
  <si>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</si>
  <si>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</si>
  <si>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</si>
  <si>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</si>
  <si>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</si>
  <si>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</si>
  <si>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</si>
  <si>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</si>
  <si>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</si>
  <si>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</si>
  <si>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</si>
  <si>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</si>
  <si>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</si>
  <si>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</si>
  <si>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</si>
  <si>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</si>
  <si>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</si>
  <si>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</si>
  <si>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</si>
  <si>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</si>
  <si>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</si>
  <si>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</si>
  <si>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</si>
  <si>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</si>
  <si>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</si>
  <si>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</si>
  <si>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</si>
  <si>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</si>
  <si>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</si>
  <si>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</si>
  <si>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</si>
  <si>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</si>
  <si>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</si>
  <si>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</si>
  <si>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</si>
  <si>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</si>
  <si>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</si>
  <si>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</si>
  <si>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</si>
  <si>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</si>
  <si>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</si>
  <si>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</si>
  <si>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</si>
  <si>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</si>
  <si>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</si>
  <si>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</si>
  <si>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</si>
  <si>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</si>
  <si>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</si>
  <si>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</si>
  <si>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</si>
  <si>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</si>
  <si>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</si>
  <si>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</si>
  <si>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</si>
  <si>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</si>
  <si>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</si>
  <si>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</si>
  <si>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</si>
  <si>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</si>
  <si>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</si>
  <si>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</si>
  <si>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</si>
  <si>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</si>
  <si>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</si>
  <si>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</si>
  <si>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</si>
  <si>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</si>
  <si>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</si>
  <si>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</si>
  <si>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</si>
  <si>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</si>
  <si>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</si>
  <si>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</si>
  <si>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</si>
  <si>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</si>
  <si>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</si>
  <si>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</si>
  <si>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</si>
  <si>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</si>
  <si>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</si>
  <si>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</si>
  <si>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</si>
  <si>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</si>
  <si>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</si>
  <si>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</si>
  <si>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</si>
  <si>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</si>
  <si>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</si>
  <si>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</si>
  <si>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</si>
  <si>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</si>
  <si>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</si>
  <si>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</si>
  <si>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</si>
  <si>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</si>
  <si>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</si>
  <si>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</si>
  <si>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</si>
  <si>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</si>
  <si>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</si>
  <si>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</si>
  <si>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</si>
  <si>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</si>
  <si>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</si>
  <si>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</si>
  <si>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</si>
  <si>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</si>
  <si>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</si>
  <si>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</si>
  <si>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</si>
  <si>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</si>
  <si>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</si>
  <si>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</si>
  <si>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</si>
  <si>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</si>
  <si>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</si>
  <si>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</si>
  <si>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</si>
  <si>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</si>
  <si>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</si>
  <si>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</si>
  <si>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</si>
  <si>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</si>
  <si>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</si>
  <si>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</si>
  <si>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</si>
  <si>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</si>
  <si>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</si>
  <si>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</si>
  <si>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</si>
  <si>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</si>
  <si>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</si>
  <si>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</si>
  <si>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</si>
  <si>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</si>
  <si>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</si>
  <si>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</si>
  <si>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</si>
  <si>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</si>
  <si>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</si>
  <si>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</si>
  <si>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</si>
  <si>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</si>
  <si>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</si>
  <si>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</si>
  <si>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</si>
  <si>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</si>
  <si>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</si>
  <si>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</si>
  <si>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</si>
  <si>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</si>
  <si>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</si>
  <si>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</si>
  <si>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</si>
  <si>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</si>
  <si>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</si>
  <si>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</si>
  <si>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</si>
  <si>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</si>
  <si>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</si>
  <si>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</si>
  <si>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</si>
  <si>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</si>
  <si>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</si>
  <si>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</si>
  <si>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</si>
  <si>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</si>
  <si>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</si>
  <si>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</si>
  <si>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</si>
  <si>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</si>
  <si>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</si>
  <si>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</si>
  <si>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</si>
  <si>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</si>
  <si>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</si>
  <si>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</si>
  <si>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</si>
  <si>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</si>
  <si>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</si>
  <si>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</si>
  <si>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</si>
  <si>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</si>
  <si>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</si>
  <si>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</si>
  <si>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</si>
  <si>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</si>
  <si>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</si>
  <si>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</si>
  <si>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</si>
  <si>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</si>
  <si>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</si>
  <si>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</si>
  <si>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</si>
  <si>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</si>
  <si>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</si>
  <si>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</si>
  <si>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</si>
  <si>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</si>
  <si>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</si>
  <si>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</si>
  <si>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</si>
  <si>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</si>
  <si>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</si>
  <si>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</si>
  <si>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</si>
  <si>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</si>
  <si>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</si>
  <si>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</si>
  <si>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</si>
  <si>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</si>
  <si>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</si>
  <si>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</si>
  <si>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</si>
  <si>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</si>
  <si>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</si>
  <si>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</si>
  <si>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</si>
  <si>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</si>
  <si>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</si>
  <si>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</si>
  <si>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</si>
  <si>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</si>
  <si>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</si>
  <si>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</si>
  <si>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</si>
  <si>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</si>
  <si>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</si>
  <si>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</si>
  <si>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</si>
  <si>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</si>
  <si>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</si>
  <si>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</si>
  <si>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</si>
  <si>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</si>
  <si>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</si>
  <si>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</si>
  <si>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</si>
  <si>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</si>
  <si>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</si>
  <si>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</si>
  <si>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</si>
  <si>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</si>
  <si>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</si>
  <si>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</si>
  <si>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</si>
  <si>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</si>
  <si>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</si>
  <si>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</si>
  <si>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</si>
  <si>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</si>
  <si>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</si>
  <si>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</si>
  <si>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</si>
  <si>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</si>
  <si>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</si>
  <si>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</si>
  <si>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</si>
  <si>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</si>
  <si>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</si>
  <si>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</si>
  <si>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</si>
  <si>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</si>
  <si>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</si>
  <si>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</si>
  <si>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</si>
  <si>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</si>
  <si>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</si>
  <si>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</si>
  <si>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</si>
  <si>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</si>
  <si>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</si>
  <si>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</si>
  <si>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</si>
  <si>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</si>
  <si>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</si>
  <si>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</si>
  <si>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</si>
  <si>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</si>
  <si>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</si>
  <si>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</si>
  <si>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</si>
  <si>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</si>
  <si>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</si>
  <si>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</si>
  <si>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</si>
  <si>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</si>
  <si>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</si>
  <si>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</si>
  <si>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</si>
  <si>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</si>
  <si>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</si>
  <si>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</si>
  <si>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</si>
  <si>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</si>
  <si>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</si>
  <si>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</si>
  <si>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</si>
  <si>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</si>
  <si>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</si>
  <si>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</si>
  <si>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</si>
  <si>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</si>
  <si>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</si>
  <si>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</si>
  <si>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</si>
  <si>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</si>
  <si>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</si>
  <si>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</si>
  <si>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</si>
  <si>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</si>
  <si>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</si>
  <si>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</si>
  <si>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</si>
  <si>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</si>
  <si>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</si>
  <si>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</si>
  <si>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</si>
  <si>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</si>
  <si>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</si>
  <si>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</si>
  <si>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</si>
  <si>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</si>
  <si>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</si>
  <si>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</si>
  <si>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</si>
  <si>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</si>
  <si>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</si>
  <si>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</si>
  <si>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</si>
  <si>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</si>
  <si>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</si>
  <si>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</si>
  <si>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</si>
  <si>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</si>
  <si>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</si>
  <si>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</si>
  <si>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</si>
  <si>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</si>
  <si>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</si>
  <si>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</si>
  <si>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</si>
  <si>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</si>
  <si>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</si>
  <si>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</si>
  <si>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</si>
  <si>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</si>
  <si>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</si>
  <si>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</si>
  <si>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</si>
  <si>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</si>
  <si>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</si>
  <si>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</si>
  <si>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</si>
  <si>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</si>
  <si>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</si>
  <si>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</si>
  <si>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</si>
  <si>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</si>
  <si>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</si>
  <si>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</si>
  <si>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</si>
  <si>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</si>
  <si>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</si>
  <si>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</si>
  <si>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</si>
  <si>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</si>
  <si>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</si>
  <si>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</si>
  <si>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</si>
  <si>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</si>
  <si>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</si>
  <si>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</si>
  <si>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</si>
  <si>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</si>
  <si>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</si>
  <si>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</si>
  <si>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</si>
  <si>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</si>
  <si>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</si>
  <si>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</si>
  <si>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</si>
  <si>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</si>
  <si>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</si>
  <si>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</si>
  <si>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</si>
  <si>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</si>
  <si>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</si>
  <si>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</si>
  <si>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</si>
  <si>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</si>
  <si>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</si>
  <si>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</si>
  <si>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</si>
  <si>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</si>
  <si>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</si>
  <si>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</si>
  <si>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</si>
  <si>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</si>
  <si>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</si>
  <si>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</si>
  <si>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</si>
  <si>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</si>
  <si>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</si>
  <si>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</si>
  <si>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</si>
  <si>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</si>
  <si>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</si>
  <si>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</si>
  <si>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</si>
  <si>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</si>
  <si>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</si>
  <si>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</si>
  <si>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</si>
  <si>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</si>
  <si>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</si>
  <si>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</si>
  <si>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</si>
  <si>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</si>
  <si>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</si>
  <si>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</si>
  <si>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</si>
  <si>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</si>
  <si>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</si>
  <si>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</si>
  <si>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</si>
  <si>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</si>
  <si>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</si>
  <si>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</si>
  <si>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</si>
  <si>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</si>
  <si>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</si>
  <si>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</si>
  <si>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</si>
  <si>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</si>
  <si>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</si>
  <si>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</si>
  <si>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</si>
  <si>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</si>
  <si>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</si>
  <si>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</si>
  <si>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</si>
  <si>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</si>
  <si>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</si>
  <si>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</si>
  <si>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</si>
  <si>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</si>
  <si>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</si>
  <si>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</si>
  <si>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</si>
  <si>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</si>
  <si>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</si>
  <si>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</si>
  <si>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</si>
  <si>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</si>
  <si>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</si>
  <si>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</si>
  <si>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</si>
  <si>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</si>
  <si>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</si>
  <si>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</si>
  <si>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</si>
  <si>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</si>
  <si>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</si>
  <si>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</si>
  <si>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</si>
  <si>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</si>
  <si>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</si>
  <si>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</si>
  <si>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</si>
  <si>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</si>
  <si>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</si>
  <si>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</si>
  <si>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</si>
  <si>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</si>
  <si>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</si>
  <si>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</si>
  <si>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</si>
  <si>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</si>
  <si>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</si>
  <si>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</si>
  <si>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</si>
  <si>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</si>
  <si>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</si>
  <si>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</si>
  <si>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</si>
  <si>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</si>
  <si>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</si>
  <si>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</si>
  <si>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</si>
  <si>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</si>
  <si>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</si>
  <si>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</si>
  <si>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</si>
  <si>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</si>
  <si>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</si>
  <si>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</si>
  <si>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</si>
  <si>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</si>
  <si>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</si>
  <si>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</si>
  <si>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</si>
  <si>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</si>
  <si>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</si>
  <si>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</si>
  <si>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</si>
  <si>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</si>
  <si>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</si>
  <si>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</si>
  <si>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</si>
  <si>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</si>
  <si>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</si>
  <si>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</si>
  <si>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</si>
  <si>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</si>
  <si>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</si>
  <si>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</si>
  <si>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</si>
  <si>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</si>
  <si>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</si>
  <si>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</si>
  <si>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</si>
  <si>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</si>
  <si>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</si>
  <si>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</si>
  <si>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</si>
  <si>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</si>
  <si>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</si>
  <si>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</si>
  <si>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</si>
  <si>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</si>
  <si>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</si>
  <si>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</si>
  <si>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</si>
  <si>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</si>
  <si>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</si>
  <si>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</si>
  <si>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</si>
  <si>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</si>
  <si>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</si>
  <si>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</si>
  <si>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</si>
  <si>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</si>
  <si>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</si>
  <si>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</si>
  <si>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</si>
  <si>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</si>
  <si>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</si>
  <si>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</si>
  <si>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</si>
  <si>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</si>
  <si>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</si>
  <si>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</si>
  <si>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</si>
  <si>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</si>
  <si>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</si>
  <si>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</si>
  <si>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</si>
  <si>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</si>
  <si>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</si>
  <si>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</si>
  <si>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</si>
  <si>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</si>
  <si>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</si>
  <si>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</si>
  <si>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</si>
  <si>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</si>
  <si>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</si>
  <si>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</si>
  <si>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</si>
  <si>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</si>
  <si>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</si>
  <si>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</si>
  <si>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</si>
  <si>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</si>
  <si>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</si>
  <si>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</si>
  <si>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</si>
  <si>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</si>
  <si>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</si>
  <si>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</si>
  <si>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</si>
  <si>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</si>
  <si>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</si>
  <si>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</si>
  <si>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</si>
  <si>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</si>
  <si>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</si>
  <si>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</si>
  <si>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</si>
  <si>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</si>
  <si>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</si>
  <si>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</si>
  <si>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</si>
  <si>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</si>
  <si>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</si>
  <si>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</si>
  <si>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</si>
  <si>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</si>
  <si>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</si>
  <si>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</si>
  <si>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</si>
  <si>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</si>
  <si>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</si>
  <si>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</si>
  <si>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</si>
  <si>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</si>
  <si>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</si>
  <si>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</si>
  <si>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</si>
  <si>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</si>
  <si>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თუჯის ჩარჩო ხუფი 65 სმ</t>
  </si>
  <si>
    <t>ზედნადები ხარჯები</t>
  </si>
  <si>
    <t>დ.ღ.გ.</t>
  </si>
  <si>
    <t>gwp</t>
  </si>
  <si>
    <t>აქვსენტი ნაჭყებიას ქუჩაზე არსებული წყალარინების ქსელის რეაბილიტაცია</t>
  </si>
  <si>
    <t>1</t>
  </si>
  <si>
    <t>ასფალტის საფარის კონტურების ჩახერხვა. მოხსნა მექანიზმით დატვირთვა და გატანა 22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</si>
  <si>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</si>
  <si>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2-1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</si>
  <si>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</si>
  <si>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3-1</t>
  </si>
  <si>
    <t>00-120 მმ ფრაქციის ქვიშა-ხრეშოვანი ნარევით თხრილის შევსება და დატკეპნა</t>
  </si>
  <si>
    <t>9-1</t>
  </si>
  <si>
    <t>11-1</t>
  </si>
  <si>
    <t>პოლიეთილენის მილი PE 100 SDR 11 PN16 d=250 მმ</t>
  </si>
  <si>
    <t>12</t>
  </si>
  <si>
    <t>13</t>
  </si>
  <si>
    <t>14</t>
  </si>
  <si>
    <t>15-1</t>
  </si>
  <si>
    <t>16</t>
  </si>
  <si>
    <t>17-1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</si>
  <si>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</si>
  <si>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</si>
  <si>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19</t>
  </si>
  <si>
    <t>20-1</t>
  </si>
  <si>
    <t>შემაერთებელი გოფრირებული ქურო d=250 მმ</t>
  </si>
  <si>
    <t>22-2</t>
  </si>
  <si>
    <t>შემაერთებელი გოფრირებული ქურო d=200 მმ</t>
  </si>
  <si>
    <t>25-2</t>
  </si>
  <si>
    <t>შემაერთებელი გოფრირებული ქურო d=150 მმ</t>
  </si>
  <si>
    <t>26-2</t>
  </si>
  <si>
    <t>29</t>
  </si>
  <si>
    <t>საპროექტო კანალიზაციის გოფრირებული SN8 d=200 მმ მილის შეჭრა საპროექტო ჭაში</t>
  </si>
  <si>
    <t>30</t>
  </si>
  <si>
    <t>31</t>
  </si>
  <si>
    <t>საპროექტო კანალიზაციის გოფრირებული SN8 d=150 მმ მილის შეჭრა საპროექტო ჭაში</t>
  </si>
  <si>
    <t>არსებული d=200 მმ მილის შეჭრა საპროექტო ჭაში</t>
  </si>
  <si>
    <t>35</t>
  </si>
  <si>
    <t>არსებული კერამიკული მილის d=200 მმ დემონტაჟი</t>
  </si>
  <si>
    <t>არსებული კერამიკული მილის d=150 მმ დემონტაჟი</t>
  </si>
  <si>
    <t>არსებული კერამიკული მილის d=100 მმ დემონტაჟი</t>
  </si>
  <si>
    <t>პოლიეთილენის გოფრირებული მილი წყალარინების SN4 d=150 მმ</t>
  </si>
  <si>
    <t>44-2</t>
  </si>
  <si>
    <t>48</t>
  </si>
  <si>
    <t>49</t>
  </si>
  <si>
    <t>50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</si>
  <si>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</si>
  <si>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VII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</si>
  <si>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</si>
  <si>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</si>
  <si>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კანალიზაციის პოლიეთილენის გოფრირებული მილის SN8 d=250 მმ მოწყობა</t>
  </si>
  <si>
    <t>კანალიზაციის პოლიეთილენის გოფრირებული მილი SN8 d=250მმ</t>
  </si>
  <si>
    <t>პოლიეთილენის მილის PE 100 SDR 11 PN16 d=250 მმ მონტაჟი</t>
  </si>
  <si>
    <t>პოლიეთილენის მილის PE 100 SDR 11 PN16 d=250 მმ, ჰიდრავლიკური გამოცდა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</si>
  <si>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</si>
  <si>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</si>
  <si>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მილის მონტაჟი- PE 100 SDR 11 PN 16 d=160 მმ</t>
  </si>
  <si>
    <t>პოლიეთილენის მილის PE 100 SDR 11 PN16 d=160 მმ ჰიდრავლიკური გამოცდა</t>
  </si>
  <si>
    <t>პოლიეთილენის გოფრირებული მილის მოწყობა SN8 d=150 მმ, მილძაბრა ბოლოთი,</t>
  </si>
  <si>
    <t>სასიგნალო ლენტის შეძენა და მოწყობა თხრილში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</si>
  <si>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</si>
  <si>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ხუფით 65 სმ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</si>
  <si>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</si>
  <si>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გოფრირებული ქუროს მოწყობა SN8 d=250მმ (რეზინის საფენით)</t>
  </si>
  <si>
    <t>რეზინის საფენი SN8 d=250 მმ</t>
  </si>
  <si>
    <t>პოლიეთილენის მილის PE100 SDR11 PN16 d250 მმ პირიპირა შედუღებით გადაბმის ადგილების შემოწმება</t>
  </si>
  <si>
    <t>პოლიეთილენის ელ. შემაერთე- ბელი ქუროს d=250 მმ PN16 მონტაჟი</t>
  </si>
  <si>
    <t>პოლიეთილენის ელ. შემაერთე- ბელი ქუროს d=250 მმ PN16</t>
  </si>
  <si>
    <t>პოლიეთილენის გოფრირებული ქუროს მოწყობა SN8 d=200მმ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</si>
  <si>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</si>
  <si>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</si>
  <si>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</si>
  <si>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საპროექტო კანალიზაციის გოფრირებული მილის d=250მმ SN8 შეჭრა საპროექტო ჭაში</t>
  </si>
  <si>
    <t>საპროექტო პოლიეთილენის მილის PE100 SDR11 PN16 d=250 მმ შეჭრა საპროექტო ჭაში</t>
  </si>
  <si>
    <t>საპროქტო პოლიეთილენის PE100 SDR11 PN16 d=160 მმ მილის შეჭრა საპროექტო ჭაში</t>
  </si>
  <si>
    <t>არსებული კანალიზაციის რ/ბ ანაკრები წრიული ჭის D=1000 მმ Hსაშ=1100 მმ (2 კომპ) დემონტაჟი (ჩარჩო ხუფების დასაწყობება)</t>
  </si>
  <si>
    <t>არსებული კანალიზაციის რ/ბ ანაკრები წრიული ჭის D=1000 მმ Hსაშ=4000 მმ (1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</si>
  <si>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(3 ცალი)</t>
  </si>
  <si>
    <t>დემონტირებული რკ. ბეტონის ჭების დატვირთვა ავტოთვით- მცლელზე და გატანა</t>
  </si>
  <si>
    <t>დემონტირებული კერამიკული მილების ნატეხების დატვირთვა ავტოთვითმცლელზე და გატანა</t>
  </si>
  <si>
    <t>ბეტონის კედლის სისქით 0.3 მ გახვრეტა და საპროექტო გოფრირებული d=150 მმ მილის გატარება (7 ცალი)</t>
  </si>
  <si>
    <t>ბეტონის კედლის სისქით 0.3 მ გახვრეტა და საპროექტო გოფრირებული d=160 მმ მილის გატარება (1 ცალი)</t>
  </si>
  <si>
    <t>საპროექტო ტრანშეიდან ჩამდინარე წყლების გაყვანა კანალიზაციის გოფრირებული SN4 d=150 მმ დროებითი მილით. მოწყობა</t>
  </si>
  <si>
    <t>პოლიეთილენის გოფრირებული ქუროს მოწყობა d=150 მმ SN4 (რეზინის საფენით)</t>
  </si>
  <si>
    <t>შემაერთებელი გოფრირებული ქურო d=150 მმ SN4</t>
  </si>
  <si>
    <t>რეზინის საფენი d=150 მმ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</si>
  <si>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</si>
  <si>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გაზის მილის დამაგრება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</si>
  <si>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</si>
  <si>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</si>
  <si>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</si>
  <si>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განშტოების მილების d=100 მმ დახშობა გასაბერი ბალიშებით მონტაჟი და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</si>
</sst>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2" fontId="5" fillId="2" borderId="14" xfId="3" applyNumberFormat="1" applyFont="1" applyFill="1" applyBorder="1" applyAlignment="1">
      <alignment horizontal="center" vertical="center"/>
    </xf>
    <xf numFmtId="49" fontId="5" fillId="2" borderId="17" xfId="3" applyNumberFormat="1" applyFont="1" applyFill="1" applyBorder="1" applyAlignment="1" applyProtection="1">
      <alignment horizontal="center" vertical="center"/>
    </xf>
    <xf numFmtId="49" fontId="5" fillId="2" borderId="17" xfId="3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vertical="center"/>
      <protection locked="0"/>
    </xf>
    <xf numFmtId="49" fontId="5" fillId="9" borderId="17" xfId="1" applyNumberFormat="1" applyFont="1" applyFill="1" applyBorder="1" applyAlignment="1">
      <alignment vertical="center"/>
    </xf>
    <xf numFmtId="49" fontId="5" fillId="2" borderId="17" xfId="1" applyNumberFormat="1" applyFont="1" applyFill="1" applyBorder="1" applyAlignment="1">
      <alignment vertical="center"/>
    </xf>
    <xf numFmtId="49" fontId="5" fillId="2" borderId="17" xfId="1" applyNumberFormat="1" applyFont="1" applyFill="1" applyBorder="1" applyAlignment="1" applyProtection="1">
      <alignment vertical="center"/>
      <protection locked="0"/>
    </xf>
    <xf numFmtId="49" fontId="5" fillId="2" borderId="17" xfId="1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3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J31" sqref="J3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63"/>
    </row>
    <row r="5" spans="1:10" ht="16.5" thickBot="1" x14ac:dyDescent="0.4">
      <c r="A5" s="295"/>
      <c r="B5" s="298"/>
      <c r="C5" s="298"/>
      <c r="D5" s="298"/>
      <c r="E5" s="300"/>
      <c r="F5" s="297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36" t="s">
        <v>813</v>
      </c>
      <c r="B7" s="280" t="s">
        <v>814</v>
      </c>
      <c r="C7" s="272" t="s">
        <v>773</v>
      </c>
      <c r="D7" s="36">
        <v>2.2999999999999998</v>
      </c>
      <c r="E7" s="192"/>
      <c r="F7" s="193">
        <f>D7*E7</f>
        <v>0</v>
      </c>
      <c r="G7" s="252" t="s">
        <v>805</v>
      </c>
    </row>
    <row r="8" spans="1:10" s="67" customFormat="1" ht="16.5" x14ac:dyDescent="0.35">
      <c r="A8" s="82" t="s">
        <v>117</v>
      </c>
      <c r="B8" s="281" t="s">
        <v>815</v>
      </c>
      <c r="C8" s="273" t="s">
        <v>777</v>
      </c>
      <c r="D8" s="85">
        <v>23</v>
      </c>
      <c r="E8" s="289"/>
      <c r="F8" s="290">
        <f t="shared" ref="F8:F71" si="0">D8*E8</f>
        <v>0</v>
      </c>
      <c r="G8" s="252" t="s">
        <v>805</v>
      </c>
      <c r="H8" s="42"/>
    </row>
    <row r="9" spans="1:10" s="67" customFormat="1" x14ac:dyDescent="0.35">
      <c r="A9" s="82" t="s">
        <v>816</v>
      </c>
      <c r="B9" s="282" t="s">
        <v>90</v>
      </c>
      <c r="C9" s="273" t="s">
        <v>19</v>
      </c>
      <c r="D9" s="273">
        <v>1.3799999999999998E-2</v>
      </c>
      <c r="E9" s="289"/>
      <c r="F9" s="290">
        <f t="shared" si="0"/>
        <v>0</v>
      </c>
      <c r="G9" s="252" t="s">
        <v>804</v>
      </c>
      <c r="H9" s="42"/>
    </row>
    <row r="10" spans="1:10" s="67" customFormat="1" ht="16.5" x14ac:dyDescent="0.35">
      <c r="A10" s="82" t="s">
        <v>118</v>
      </c>
      <c r="B10" s="281" t="s">
        <v>817</v>
      </c>
      <c r="C10" s="273" t="s">
        <v>777</v>
      </c>
      <c r="D10" s="85">
        <v>23</v>
      </c>
      <c r="E10" s="290"/>
      <c r="F10" s="290">
        <f t="shared" si="0"/>
        <v>0</v>
      </c>
      <c r="G10" s="252" t="s">
        <v>805</v>
      </c>
      <c r="H10" s="42"/>
    </row>
    <row r="11" spans="1:10" x14ac:dyDescent="0.35">
      <c r="A11" s="82" t="s">
        <v>818</v>
      </c>
      <c r="B11" s="282" t="s">
        <v>90</v>
      </c>
      <c r="C11" s="273" t="s">
        <v>19</v>
      </c>
      <c r="D11" s="273">
        <v>1.3799999999999998E-2</v>
      </c>
      <c r="E11" s="289"/>
      <c r="F11" s="290">
        <f t="shared" si="0"/>
        <v>0</v>
      </c>
      <c r="G11" s="252" t="s">
        <v>804</v>
      </c>
      <c r="H11" s="42"/>
    </row>
    <row r="12" spans="1:10" ht="16.5" x14ac:dyDescent="0.35">
      <c r="A12" s="82" t="s">
        <v>248</v>
      </c>
      <c r="B12" s="283" t="s">
        <v>854</v>
      </c>
      <c r="C12" s="273" t="s">
        <v>773</v>
      </c>
      <c r="D12" s="85">
        <v>229.4</v>
      </c>
      <c r="E12" s="192"/>
      <c r="F12" s="193">
        <f t="shared" si="0"/>
        <v>0</v>
      </c>
      <c r="G12" s="252" t="s">
        <v>805</v>
      </c>
      <c r="H12" s="42"/>
    </row>
    <row r="13" spans="1:10" ht="16.5" x14ac:dyDescent="0.35">
      <c r="A13" s="82">
        <v>5</v>
      </c>
      <c r="B13" s="283" t="s">
        <v>855</v>
      </c>
      <c r="C13" s="273" t="s">
        <v>773</v>
      </c>
      <c r="D13" s="85">
        <v>153</v>
      </c>
      <c r="E13" s="192"/>
      <c r="F13" s="193">
        <f t="shared" si="0"/>
        <v>0</v>
      </c>
      <c r="G13" s="252" t="s">
        <v>805</v>
      </c>
      <c r="H13" s="42"/>
    </row>
    <row r="14" spans="1:10" ht="16.5" x14ac:dyDescent="0.35">
      <c r="A14" s="82" t="s">
        <v>251</v>
      </c>
      <c r="B14" s="284" t="s">
        <v>856</v>
      </c>
      <c r="C14" s="273" t="s">
        <v>773</v>
      </c>
      <c r="D14" s="85">
        <v>89.33</v>
      </c>
      <c r="E14" s="192"/>
      <c r="F14" s="193">
        <f t="shared" si="0"/>
        <v>0</v>
      </c>
      <c r="G14" s="252" t="s">
        <v>805</v>
      </c>
      <c r="H14" s="42"/>
    </row>
    <row r="15" spans="1:10" s="67" customFormat="1" ht="16.5" x14ac:dyDescent="0.35">
      <c r="A15" s="82" t="s">
        <v>252</v>
      </c>
      <c r="B15" s="284" t="s">
        <v>857</v>
      </c>
      <c r="C15" s="273" t="s">
        <v>773</v>
      </c>
      <c r="D15" s="85">
        <v>35.89</v>
      </c>
      <c r="E15" s="192"/>
      <c r="F15" s="193">
        <f t="shared" si="0"/>
        <v>0</v>
      </c>
      <c r="G15" s="252" t="s">
        <v>805</v>
      </c>
      <c r="H15" s="42"/>
    </row>
    <row r="16" spans="1:10" s="67" customFormat="1" ht="16.5" x14ac:dyDescent="0.35">
      <c r="A16" s="82" t="s">
        <v>260</v>
      </c>
      <c r="B16" s="284" t="s">
        <v>819</v>
      </c>
      <c r="C16" s="273" t="s">
        <v>773</v>
      </c>
      <c r="D16" s="85">
        <v>211.25</v>
      </c>
      <c r="E16" s="192"/>
      <c r="F16" s="193">
        <f t="shared" si="0"/>
        <v>0</v>
      </c>
      <c r="G16" s="252" t="s">
        <v>805</v>
      </c>
      <c r="H16" s="42"/>
    </row>
    <row r="17" spans="1:218" x14ac:dyDescent="0.35">
      <c r="A17" s="82" t="s">
        <v>261</v>
      </c>
      <c r="B17" s="282" t="s">
        <v>858</v>
      </c>
      <c r="C17" s="274" t="s">
        <v>27</v>
      </c>
      <c r="D17" s="52">
        <v>75</v>
      </c>
      <c r="E17" s="192"/>
      <c r="F17" s="193">
        <f t="shared" si="0"/>
        <v>0</v>
      </c>
      <c r="G17" s="252" t="s">
        <v>805</v>
      </c>
      <c r="H17" s="42"/>
    </row>
    <row r="18" spans="1:218" x14ac:dyDescent="0.35">
      <c r="A18" s="49" t="s">
        <v>820</v>
      </c>
      <c r="B18" s="282" t="s">
        <v>859</v>
      </c>
      <c r="C18" s="274" t="s">
        <v>27</v>
      </c>
      <c r="D18" s="52">
        <v>75.75</v>
      </c>
      <c r="E18" s="192"/>
      <c r="F18" s="193">
        <f t="shared" si="0"/>
        <v>0</v>
      </c>
      <c r="G18" s="252" t="s">
        <v>811</v>
      </c>
      <c r="H18" s="42"/>
    </row>
    <row r="19" spans="1:218" s="67" customFormat="1" x14ac:dyDescent="0.35">
      <c r="A19" s="49">
        <v>10</v>
      </c>
      <c r="B19" s="285" t="s">
        <v>807</v>
      </c>
      <c r="C19" s="274" t="s">
        <v>27</v>
      </c>
      <c r="D19" s="52">
        <v>75</v>
      </c>
      <c r="E19" s="289"/>
      <c r="F19" s="290">
        <f t="shared" si="0"/>
        <v>0</v>
      </c>
      <c r="G19" s="252" t="s">
        <v>805</v>
      </c>
      <c r="H19" s="42"/>
    </row>
    <row r="20" spans="1:218" x14ac:dyDescent="0.35">
      <c r="A20" s="49" t="s">
        <v>305</v>
      </c>
      <c r="B20" s="285" t="s">
        <v>860</v>
      </c>
      <c r="C20" s="274" t="s">
        <v>27</v>
      </c>
      <c r="D20" s="52">
        <v>17.5</v>
      </c>
      <c r="E20" s="289"/>
      <c r="F20" s="290">
        <f t="shared" si="0"/>
        <v>0</v>
      </c>
      <c r="G20" s="252" t="s">
        <v>805</v>
      </c>
      <c r="H20" s="42"/>
    </row>
    <row r="21" spans="1:218" x14ac:dyDescent="0.35">
      <c r="A21" s="49" t="s">
        <v>821</v>
      </c>
      <c r="B21" s="285" t="s">
        <v>822</v>
      </c>
      <c r="C21" s="274" t="s">
        <v>27</v>
      </c>
      <c r="D21" s="52">
        <v>17.675000000000001</v>
      </c>
      <c r="E21" s="289"/>
      <c r="F21" s="290">
        <f t="shared" si="0"/>
        <v>0</v>
      </c>
      <c r="G21" s="252" t="s">
        <v>811</v>
      </c>
      <c r="H21" s="42"/>
    </row>
    <row r="22" spans="1:218" x14ac:dyDescent="0.35">
      <c r="A22" s="49" t="s">
        <v>823</v>
      </c>
      <c r="B22" s="285" t="s">
        <v>861</v>
      </c>
      <c r="C22" s="274" t="s">
        <v>27</v>
      </c>
      <c r="D22" s="52">
        <v>17.5</v>
      </c>
      <c r="E22" s="289"/>
      <c r="F22" s="290">
        <f t="shared" si="0"/>
        <v>0</v>
      </c>
      <c r="G22" s="252" t="s">
        <v>805</v>
      </c>
      <c r="H22" s="42"/>
    </row>
    <row r="23" spans="1:218" x14ac:dyDescent="0.35">
      <c r="A23" s="49" t="s">
        <v>824</v>
      </c>
      <c r="B23" s="282" t="s">
        <v>862</v>
      </c>
      <c r="C23" s="274" t="s">
        <v>27</v>
      </c>
      <c r="D23" s="52">
        <v>16.5</v>
      </c>
      <c r="E23" s="289"/>
      <c r="F23" s="290">
        <f t="shared" si="0"/>
        <v>0</v>
      </c>
      <c r="G23" s="252" t="s">
        <v>805</v>
      </c>
      <c r="H23" s="42"/>
    </row>
    <row r="24" spans="1:218" s="67" customFormat="1" x14ac:dyDescent="0.35">
      <c r="A24" s="49" t="s">
        <v>825</v>
      </c>
      <c r="B24" s="282" t="s">
        <v>863</v>
      </c>
      <c r="C24" s="274" t="s">
        <v>27</v>
      </c>
      <c r="D24" s="52">
        <v>16.5</v>
      </c>
      <c r="E24" s="290"/>
      <c r="F24" s="290">
        <f t="shared" si="0"/>
        <v>0</v>
      </c>
      <c r="G24" s="252" t="s">
        <v>805</v>
      </c>
      <c r="H24" s="42"/>
    </row>
    <row r="25" spans="1:218" x14ac:dyDescent="0.35">
      <c r="A25" s="49" t="s">
        <v>547</v>
      </c>
      <c r="B25" s="285" t="s">
        <v>864</v>
      </c>
      <c r="C25" s="274" t="s">
        <v>27</v>
      </c>
      <c r="D25" s="52">
        <v>5</v>
      </c>
      <c r="E25" s="289"/>
      <c r="F25" s="290">
        <f t="shared" si="0"/>
        <v>0</v>
      </c>
      <c r="G25" s="252" t="s">
        <v>805</v>
      </c>
      <c r="H25" s="42"/>
    </row>
    <row r="26" spans="1:218" x14ac:dyDescent="0.35">
      <c r="A26" s="49" t="s">
        <v>826</v>
      </c>
      <c r="B26" s="285" t="s">
        <v>806</v>
      </c>
      <c r="C26" s="274" t="s">
        <v>27</v>
      </c>
      <c r="D26" s="52">
        <v>5.05</v>
      </c>
      <c r="E26" s="289"/>
      <c r="F26" s="290">
        <f t="shared" si="0"/>
        <v>0</v>
      </c>
      <c r="G26" s="252" t="s">
        <v>811</v>
      </c>
      <c r="H26" s="42"/>
    </row>
    <row r="27" spans="1:218" x14ac:dyDescent="0.45">
      <c r="A27" s="49" t="s">
        <v>827</v>
      </c>
      <c r="B27" s="285" t="s">
        <v>865</v>
      </c>
      <c r="C27" s="274" t="s">
        <v>27</v>
      </c>
      <c r="D27" s="52">
        <v>5</v>
      </c>
      <c r="E27" s="289"/>
      <c r="F27" s="290">
        <f t="shared" si="0"/>
        <v>0</v>
      </c>
      <c r="G27" s="252" t="s">
        <v>805</v>
      </c>
      <c r="H27" s="42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49" t="s">
        <v>467</v>
      </c>
      <c r="B28" s="285" t="s">
        <v>866</v>
      </c>
      <c r="C28" s="274" t="s">
        <v>27</v>
      </c>
      <c r="D28" s="52">
        <v>26.5</v>
      </c>
      <c r="E28" s="289"/>
      <c r="F28" s="290">
        <f t="shared" si="0"/>
        <v>0</v>
      </c>
      <c r="G28" s="252" t="s">
        <v>805</v>
      </c>
      <c r="H28" s="42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49" t="s">
        <v>828</v>
      </c>
      <c r="B29" s="285" t="s">
        <v>829</v>
      </c>
      <c r="C29" s="274" t="s">
        <v>27</v>
      </c>
      <c r="D29" s="52">
        <v>26.765000000000001</v>
      </c>
      <c r="E29" s="289"/>
      <c r="F29" s="290">
        <f t="shared" si="0"/>
        <v>0</v>
      </c>
      <c r="G29" s="252" t="s">
        <v>811</v>
      </c>
      <c r="H29" s="42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49" t="s">
        <v>548</v>
      </c>
      <c r="B30" s="285" t="s">
        <v>830</v>
      </c>
      <c r="C30" s="274" t="s">
        <v>27</v>
      </c>
      <c r="D30" s="52">
        <v>26.5</v>
      </c>
      <c r="E30" s="289"/>
      <c r="F30" s="290">
        <f t="shared" si="0"/>
        <v>0</v>
      </c>
      <c r="G30" s="252" t="s">
        <v>805</v>
      </c>
      <c r="H30" s="42"/>
    </row>
    <row r="31" spans="1:218" s="55" customFormat="1" x14ac:dyDescent="0.35">
      <c r="A31" s="82" t="s">
        <v>831</v>
      </c>
      <c r="B31" s="282" t="s">
        <v>867</v>
      </c>
      <c r="C31" s="273" t="s">
        <v>27</v>
      </c>
      <c r="D31" s="85">
        <v>109</v>
      </c>
      <c r="E31" s="289"/>
      <c r="F31" s="290">
        <f t="shared" si="0"/>
        <v>0</v>
      </c>
      <c r="G31" s="252" t="s">
        <v>805</v>
      </c>
      <c r="H31" s="42"/>
    </row>
    <row r="32" spans="1:218" s="55" customFormat="1" x14ac:dyDescent="0.35">
      <c r="A32" s="68" t="s">
        <v>554</v>
      </c>
      <c r="B32" s="285" t="s">
        <v>868</v>
      </c>
      <c r="C32" s="286" t="s">
        <v>512</v>
      </c>
      <c r="D32" s="270">
        <v>8</v>
      </c>
      <c r="E32" s="290"/>
      <c r="F32" s="290">
        <f t="shared" si="0"/>
        <v>0</v>
      </c>
      <c r="G32" s="252" t="s">
        <v>805</v>
      </c>
      <c r="H32" s="42"/>
    </row>
    <row r="33" spans="1:8" s="254" customFormat="1" x14ac:dyDescent="0.45">
      <c r="A33" s="68" t="s">
        <v>832</v>
      </c>
      <c r="B33" s="285" t="s">
        <v>869</v>
      </c>
      <c r="C33" s="274" t="s">
        <v>28</v>
      </c>
      <c r="D33" s="52">
        <v>8</v>
      </c>
      <c r="E33" s="289"/>
      <c r="F33" s="290">
        <f t="shared" si="0"/>
        <v>0</v>
      </c>
      <c r="G33" s="252" t="s">
        <v>811</v>
      </c>
      <c r="H33" s="42"/>
    </row>
    <row r="34" spans="1:8" s="253" customFormat="1" x14ac:dyDescent="0.45">
      <c r="A34" s="68" t="s">
        <v>555</v>
      </c>
      <c r="B34" s="285" t="s">
        <v>870</v>
      </c>
      <c r="C34" s="286" t="s">
        <v>512</v>
      </c>
      <c r="D34" s="270">
        <v>2</v>
      </c>
      <c r="E34" s="289"/>
      <c r="F34" s="290">
        <f t="shared" si="0"/>
        <v>0</v>
      </c>
      <c r="G34" s="252" t="s">
        <v>805</v>
      </c>
      <c r="H34" s="42"/>
    </row>
    <row r="35" spans="1:8" s="253" customFormat="1" x14ac:dyDescent="0.45">
      <c r="A35" s="68" t="s">
        <v>556</v>
      </c>
      <c r="B35" s="285" t="s">
        <v>808</v>
      </c>
      <c r="C35" s="274" t="s">
        <v>28</v>
      </c>
      <c r="D35" s="53">
        <v>2</v>
      </c>
      <c r="E35" s="289"/>
      <c r="F35" s="290">
        <f t="shared" si="0"/>
        <v>0</v>
      </c>
      <c r="G35" s="252" t="s">
        <v>811</v>
      </c>
      <c r="H35" s="42"/>
    </row>
    <row r="36" spans="1:8" s="253" customFormat="1" x14ac:dyDescent="0.45">
      <c r="A36" s="49" t="s">
        <v>557</v>
      </c>
      <c r="B36" s="285" t="s">
        <v>871</v>
      </c>
      <c r="C36" s="274" t="s">
        <v>28</v>
      </c>
      <c r="D36" s="52">
        <v>2</v>
      </c>
      <c r="E36" s="289"/>
      <c r="F36" s="290">
        <f t="shared" si="0"/>
        <v>0</v>
      </c>
      <c r="G36" s="252" t="s">
        <v>805</v>
      </c>
      <c r="H36" s="42"/>
    </row>
    <row r="37" spans="1:8" s="253" customFormat="1" x14ac:dyDescent="0.45">
      <c r="A37" s="49" t="s">
        <v>558</v>
      </c>
      <c r="B37" s="285" t="s">
        <v>833</v>
      </c>
      <c r="C37" s="274" t="s">
        <v>28</v>
      </c>
      <c r="D37" s="52">
        <v>2</v>
      </c>
      <c r="E37" s="289"/>
      <c r="F37" s="290">
        <f t="shared" si="0"/>
        <v>0</v>
      </c>
      <c r="G37" s="252" t="s">
        <v>811</v>
      </c>
      <c r="H37" s="42"/>
    </row>
    <row r="38" spans="1:8" s="253" customFormat="1" x14ac:dyDescent="0.45">
      <c r="A38" s="49" t="s">
        <v>834</v>
      </c>
      <c r="B38" s="285" t="s">
        <v>872</v>
      </c>
      <c r="C38" s="274" t="s">
        <v>28</v>
      </c>
      <c r="D38" s="52">
        <v>8</v>
      </c>
      <c r="E38" s="289"/>
      <c r="F38" s="290">
        <f t="shared" si="0"/>
        <v>0</v>
      </c>
      <c r="G38" s="252" t="s">
        <v>811</v>
      </c>
      <c r="H38" s="42"/>
    </row>
    <row r="39" spans="1:8" s="253" customFormat="1" x14ac:dyDescent="0.45">
      <c r="A39" s="49" t="s">
        <v>559</v>
      </c>
      <c r="B39" s="287" t="s">
        <v>873</v>
      </c>
      <c r="C39" s="274" t="s">
        <v>211</v>
      </c>
      <c r="D39" s="271">
        <v>2</v>
      </c>
      <c r="E39" s="289"/>
      <c r="F39" s="290">
        <f t="shared" si="0"/>
        <v>0</v>
      </c>
      <c r="G39" s="252" t="s">
        <v>805</v>
      </c>
      <c r="H39" s="42"/>
    </row>
    <row r="40" spans="1:8" x14ac:dyDescent="0.35">
      <c r="A40" s="49" t="s">
        <v>561</v>
      </c>
      <c r="B40" s="285" t="s">
        <v>874</v>
      </c>
      <c r="C40" s="274" t="s">
        <v>28</v>
      </c>
      <c r="D40" s="52">
        <v>1</v>
      </c>
      <c r="E40" s="289"/>
      <c r="F40" s="290">
        <f t="shared" si="0"/>
        <v>0</v>
      </c>
      <c r="G40" s="252" t="s">
        <v>805</v>
      </c>
      <c r="H40" s="42"/>
    </row>
    <row r="41" spans="1:8" x14ac:dyDescent="0.35">
      <c r="A41" s="49" t="s">
        <v>562</v>
      </c>
      <c r="B41" s="285" t="s">
        <v>875</v>
      </c>
      <c r="C41" s="274" t="s">
        <v>28</v>
      </c>
      <c r="D41" s="52">
        <v>1</v>
      </c>
      <c r="E41" s="289"/>
      <c r="F41" s="290">
        <f t="shared" si="0"/>
        <v>0</v>
      </c>
      <c r="G41" s="252" t="s">
        <v>811</v>
      </c>
      <c r="H41" s="42"/>
    </row>
    <row r="42" spans="1:8" x14ac:dyDescent="0.35">
      <c r="A42" s="49" t="s">
        <v>456</v>
      </c>
      <c r="B42" s="285" t="s">
        <v>876</v>
      </c>
      <c r="C42" s="274" t="s">
        <v>28</v>
      </c>
      <c r="D42" s="52">
        <v>1</v>
      </c>
      <c r="E42" s="289"/>
      <c r="F42" s="290">
        <f t="shared" si="0"/>
        <v>0</v>
      </c>
      <c r="G42" s="252" t="s">
        <v>805</v>
      </c>
      <c r="H42" s="42"/>
    </row>
    <row r="43" spans="1:8" x14ac:dyDescent="0.35">
      <c r="A43" s="49" t="s">
        <v>563</v>
      </c>
      <c r="B43" s="285" t="s">
        <v>835</v>
      </c>
      <c r="C43" s="274" t="s">
        <v>28</v>
      </c>
      <c r="D43" s="52">
        <v>1</v>
      </c>
      <c r="E43" s="289"/>
      <c r="F43" s="290">
        <f t="shared" si="0"/>
        <v>0</v>
      </c>
      <c r="G43" s="252" t="s">
        <v>811</v>
      </c>
      <c r="H43" s="42"/>
    </row>
    <row r="44" spans="1:8" s="55" customFormat="1" x14ac:dyDescent="0.35">
      <c r="A44" s="49" t="s">
        <v>836</v>
      </c>
      <c r="B44" s="285" t="s">
        <v>877</v>
      </c>
      <c r="C44" s="274" t="s">
        <v>28</v>
      </c>
      <c r="D44" s="52">
        <v>2</v>
      </c>
      <c r="E44" s="289"/>
      <c r="F44" s="290">
        <f t="shared" si="0"/>
        <v>0</v>
      </c>
      <c r="G44" s="252" t="s">
        <v>811</v>
      </c>
      <c r="H44" s="42"/>
    </row>
    <row r="45" spans="1:8" s="55" customFormat="1" x14ac:dyDescent="0.35">
      <c r="A45" s="49" t="s">
        <v>564</v>
      </c>
      <c r="B45" s="285" t="s">
        <v>878</v>
      </c>
      <c r="C45" s="274" t="s">
        <v>28</v>
      </c>
      <c r="D45" s="52">
        <v>12</v>
      </c>
      <c r="E45" s="289"/>
      <c r="F45" s="290">
        <f t="shared" si="0"/>
        <v>0</v>
      </c>
      <c r="G45" s="252" t="s">
        <v>805</v>
      </c>
      <c r="H45" s="42"/>
    </row>
    <row r="46" spans="1:8" x14ac:dyDescent="0.35">
      <c r="A46" s="49" t="s">
        <v>565</v>
      </c>
      <c r="B46" s="285" t="s">
        <v>837</v>
      </c>
      <c r="C46" s="274" t="s">
        <v>28</v>
      </c>
      <c r="D46" s="52">
        <v>12</v>
      </c>
      <c r="E46" s="289"/>
      <c r="F46" s="290">
        <f t="shared" si="0"/>
        <v>0</v>
      </c>
      <c r="G46" s="252" t="s">
        <v>811</v>
      </c>
      <c r="H46" s="42"/>
    </row>
    <row r="47" spans="1:8" x14ac:dyDescent="0.35">
      <c r="A47" s="49" t="s">
        <v>838</v>
      </c>
      <c r="B47" s="285" t="s">
        <v>879</v>
      </c>
      <c r="C47" s="274" t="s">
        <v>28</v>
      </c>
      <c r="D47" s="52">
        <v>24</v>
      </c>
      <c r="E47" s="289"/>
      <c r="F47" s="290">
        <f t="shared" si="0"/>
        <v>0</v>
      </c>
      <c r="G47" s="252" t="s">
        <v>811</v>
      </c>
      <c r="H47" s="42"/>
    </row>
    <row r="48" spans="1:8" x14ac:dyDescent="0.35">
      <c r="A48" s="275" t="s">
        <v>566</v>
      </c>
      <c r="B48" s="288" t="s">
        <v>880</v>
      </c>
      <c r="C48" s="276" t="s">
        <v>211</v>
      </c>
      <c r="D48" s="277">
        <v>12</v>
      </c>
      <c r="E48" s="289"/>
      <c r="F48" s="290">
        <f t="shared" si="0"/>
        <v>0</v>
      </c>
      <c r="G48" s="252" t="s">
        <v>805</v>
      </c>
      <c r="H48" s="42"/>
    </row>
    <row r="49" spans="1:8" x14ac:dyDescent="0.35">
      <c r="A49" s="275" t="s">
        <v>306</v>
      </c>
      <c r="B49" s="288" t="s">
        <v>881</v>
      </c>
      <c r="C49" s="276" t="s">
        <v>211</v>
      </c>
      <c r="D49" s="277">
        <v>2</v>
      </c>
      <c r="E49" s="289"/>
      <c r="F49" s="290">
        <f t="shared" si="0"/>
        <v>0</v>
      </c>
      <c r="G49" s="252" t="s">
        <v>805</v>
      </c>
      <c r="H49" s="42"/>
    </row>
    <row r="50" spans="1:8" x14ac:dyDescent="0.35">
      <c r="A50" s="275" t="s">
        <v>839</v>
      </c>
      <c r="B50" s="288" t="s">
        <v>840</v>
      </c>
      <c r="C50" s="276" t="s">
        <v>211</v>
      </c>
      <c r="D50" s="277">
        <v>4</v>
      </c>
      <c r="E50" s="289"/>
      <c r="F50" s="290">
        <f t="shared" si="0"/>
        <v>0</v>
      </c>
      <c r="G50" s="252" t="s">
        <v>805</v>
      </c>
      <c r="H50" s="42"/>
    </row>
    <row r="51" spans="1:8" x14ac:dyDescent="0.35">
      <c r="A51" s="275" t="s">
        <v>841</v>
      </c>
      <c r="B51" s="288" t="s">
        <v>882</v>
      </c>
      <c r="C51" s="276" t="s">
        <v>211</v>
      </c>
      <c r="D51" s="277">
        <v>1</v>
      </c>
      <c r="E51" s="289"/>
      <c r="F51" s="290">
        <f t="shared" si="0"/>
        <v>0</v>
      </c>
      <c r="G51" s="252" t="s">
        <v>805</v>
      </c>
      <c r="H51" s="42"/>
    </row>
    <row r="52" spans="1:8" s="55" customFormat="1" x14ac:dyDescent="0.35">
      <c r="A52" s="275" t="s">
        <v>842</v>
      </c>
      <c r="B52" s="288" t="s">
        <v>843</v>
      </c>
      <c r="C52" s="276" t="s">
        <v>211</v>
      </c>
      <c r="D52" s="277">
        <v>11</v>
      </c>
      <c r="E52" s="289"/>
      <c r="F52" s="290">
        <f t="shared" si="0"/>
        <v>0</v>
      </c>
      <c r="G52" s="252" t="s">
        <v>805</v>
      </c>
      <c r="H52" s="42"/>
    </row>
    <row r="53" spans="1:8" s="55" customFormat="1" x14ac:dyDescent="0.35">
      <c r="A53" s="275" t="s">
        <v>572</v>
      </c>
      <c r="B53" s="288" t="s">
        <v>844</v>
      </c>
      <c r="C53" s="276" t="s">
        <v>211</v>
      </c>
      <c r="D53" s="277">
        <v>2</v>
      </c>
      <c r="E53" s="289"/>
      <c r="F53" s="290">
        <f t="shared" si="0"/>
        <v>0</v>
      </c>
      <c r="G53" s="252" t="s">
        <v>805</v>
      </c>
      <c r="H53" s="42"/>
    </row>
    <row r="54" spans="1:8" ht="16.5" x14ac:dyDescent="0.35">
      <c r="A54" s="275" t="s">
        <v>574</v>
      </c>
      <c r="B54" s="285" t="s">
        <v>883</v>
      </c>
      <c r="C54" s="286" t="s">
        <v>773</v>
      </c>
      <c r="D54" s="278">
        <v>1.8680000000000001</v>
      </c>
      <c r="E54" s="289"/>
      <c r="F54" s="290">
        <f t="shared" si="0"/>
        <v>0</v>
      </c>
      <c r="G54" s="252" t="s">
        <v>805</v>
      </c>
      <c r="H54" s="42"/>
    </row>
    <row r="55" spans="1:8" ht="16.5" x14ac:dyDescent="0.35">
      <c r="A55" s="275" t="s">
        <v>576</v>
      </c>
      <c r="B55" s="285" t="s">
        <v>884</v>
      </c>
      <c r="C55" s="286" t="s">
        <v>773</v>
      </c>
      <c r="D55" s="278">
        <v>1.9239999999999999</v>
      </c>
      <c r="E55" s="289"/>
      <c r="F55" s="290">
        <f t="shared" si="0"/>
        <v>0</v>
      </c>
      <c r="G55" s="252" t="s">
        <v>805</v>
      </c>
      <c r="H55" s="42"/>
    </row>
    <row r="56" spans="1:8" s="55" customFormat="1" x14ac:dyDescent="0.35">
      <c r="A56" s="275" t="s">
        <v>845</v>
      </c>
      <c r="B56" s="287" t="s">
        <v>885</v>
      </c>
      <c r="C56" s="274" t="s">
        <v>19</v>
      </c>
      <c r="D56" s="279">
        <v>0.20699999999999999</v>
      </c>
      <c r="E56" s="289"/>
      <c r="F56" s="290">
        <f t="shared" si="0"/>
        <v>0</v>
      </c>
      <c r="G56" s="252" t="s">
        <v>805</v>
      </c>
      <c r="H56" s="42"/>
    </row>
    <row r="57" spans="1:8" s="55" customFormat="1" x14ac:dyDescent="0.35">
      <c r="A57" s="275" t="s">
        <v>351</v>
      </c>
      <c r="B57" s="285" t="s">
        <v>886</v>
      </c>
      <c r="C57" s="274" t="s">
        <v>19</v>
      </c>
      <c r="D57" s="279">
        <v>9.48</v>
      </c>
      <c r="E57" s="289"/>
      <c r="F57" s="290">
        <f t="shared" si="0"/>
        <v>0</v>
      </c>
      <c r="G57" s="252" t="s">
        <v>805</v>
      </c>
      <c r="H57" s="42"/>
    </row>
    <row r="58" spans="1:8" s="55" customFormat="1" x14ac:dyDescent="0.35">
      <c r="A58" s="275" t="s">
        <v>353</v>
      </c>
      <c r="B58" s="282" t="s">
        <v>846</v>
      </c>
      <c r="C58" s="274" t="s">
        <v>27</v>
      </c>
      <c r="D58" s="52">
        <v>109</v>
      </c>
      <c r="E58" s="289"/>
      <c r="F58" s="290">
        <f t="shared" si="0"/>
        <v>0</v>
      </c>
      <c r="G58" s="252" t="s">
        <v>805</v>
      </c>
      <c r="H58" s="42"/>
    </row>
    <row r="59" spans="1:8" s="55" customFormat="1" x14ac:dyDescent="0.35">
      <c r="A59" s="275" t="s">
        <v>307</v>
      </c>
      <c r="B59" s="282" t="s">
        <v>847</v>
      </c>
      <c r="C59" s="274" t="s">
        <v>27</v>
      </c>
      <c r="D59" s="52">
        <v>16</v>
      </c>
      <c r="E59" s="289"/>
      <c r="F59" s="290">
        <f t="shared" si="0"/>
        <v>0</v>
      </c>
      <c r="G59" s="252" t="s">
        <v>805</v>
      </c>
      <c r="H59" s="42"/>
    </row>
    <row r="60" spans="1:8" s="55" customFormat="1" x14ac:dyDescent="0.35">
      <c r="A60" s="275" t="s">
        <v>262</v>
      </c>
      <c r="B60" s="282" t="s">
        <v>848</v>
      </c>
      <c r="C60" s="274" t="s">
        <v>27</v>
      </c>
      <c r="D60" s="52">
        <v>16</v>
      </c>
      <c r="E60" s="289"/>
      <c r="F60" s="290">
        <f t="shared" si="0"/>
        <v>0</v>
      </c>
      <c r="G60" s="252" t="s">
        <v>805</v>
      </c>
      <c r="H60" s="42"/>
    </row>
    <row r="61" spans="1:8" s="55" customFormat="1" x14ac:dyDescent="0.35">
      <c r="A61" s="275" t="s">
        <v>263</v>
      </c>
      <c r="B61" s="285" t="s">
        <v>887</v>
      </c>
      <c r="C61" s="274" t="s">
        <v>19</v>
      </c>
      <c r="D61" s="271">
        <v>2.1252</v>
      </c>
      <c r="E61" s="289"/>
      <c r="F61" s="290">
        <f t="shared" si="0"/>
        <v>0</v>
      </c>
      <c r="G61" s="252" t="s">
        <v>805</v>
      </c>
      <c r="H61" s="42"/>
    </row>
    <row r="62" spans="1:8" s="55" customFormat="1" ht="16.5" x14ac:dyDescent="0.35">
      <c r="A62" s="275" t="s">
        <v>264</v>
      </c>
      <c r="B62" s="285" t="s">
        <v>888</v>
      </c>
      <c r="C62" s="274" t="s">
        <v>773</v>
      </c>
      <c r="D62" s="271">
        <v>3.7091249999999993</v>
      </c>
      <c r="E62" s="289"/>
      <c r="F62" s="290">
        <f t="shared" si="0"/>
        <v>0</v>
      </c>
      <c r="G62" s="252" t="s">
        <v>805</v>
      </c>
      <c r="H62" s="42"/>
    </row>
    <row r="63" spans="1:8" s="55" customFormat="1" ht="16.5" x14ac:dyDescent="0.35">
      <c r="A63" s="275" t="s">
        <v>265</v>
      </c>
      <c r="B63" s="285" t="s">
        <v>889</v>
      </c>
      <c r="C63" s="274" t="s">
        <v>773</v>
      </c>
      <c r="D63" s="271">
        <v>0.60288000000000008</v>
      </c>
      <c r="E63" s="289"/>
      <c r="F63" s="290">
        <f t="shared" si="0"/>
        <v>0</v>
      </c>
      <c r="G63" s="252" t="s">
        <v>805</v>
      </c>
      <c r="H63" s="42"/>
    </row>
    <row r="64" spans="1:8" s="55" customFormat="1" x14ac:dyDescent="0.35">
      <c r="A64" s="275" t="s">
        <v>266</v>
      </c>
      <c r="B64" s="285" t="s">
        <v>890</v>
      </c>
      <c r="C64" s="274" t="s">
        <v>27</v>
      </c>
      <c r="D64" s="52">
        <v>20</v>
      </c>
      <c r="E64" s="289"/>
      <c r="F64" s="290">
        <f t="shared" si="0"/>
        <v>0</v>
      </c>
      <c r="G64" s="252" t="s">
        <v>805</v>
      </c>
      <c r="H64" s="42"/>
    </row>
    <row r="65" spans="1:8" s="55" customFormat="1" x14ac:dyDescent="0.35">
      <c r="A65" s="49" t="s">
        <v>584</v>
      </c>
      <c r="B65" s="285" t="s">
        <v>849</v>
      </c>
      <c r="C65" s="274" t="s">
        <v>27</v>
      </c>
      <c r="D65" s="52">
        <v>20.2</v>
      </c>
      <c r="E65" s="289"/>
      <c r="F65" s="290">
        <f t="shared" si="0"/>
        <v>0</v>
      </c>
      <c r="G65" s="252" t="s">
        <v>811</v>
      </c>
      <c r="H65" s="42"/>
    </row>
    <row r="66" spans="1:8" s="55" customFormat="1" x14ac:dyDescent="0.35">
      <c r="A66" s="49" t="s">
        <v>267</v>
      </c>
      <c r="B66" s="285" t="s">
        <v>891</v>
      </c>
      <c r="C66" s="274" t="s">
        <v>28</v>
      </c>
      <c r="D66" s="52">
        <v>3</v>
      </c>
      <c r="E66" s="289"/>
      <c r="F66" s="290">
        <f t="shared" si="0"/>
        <v>0</v>
      </c>
      <c r="G66" s="252" t="s">
        <v>805</v>
      </c>
      <c r="H66" s="42"/>
    </row>
    <row r="67" spans="1:8" s="55" customFormat="1" x14ac:dyDescent="0.35">
      <c r="A67" s="49" t="s">
        <v>585</v>
      </c>
      <c r="B67" s="285" t="s">
        <v>892</v>
      </c>
      <c r="C67" s="274" t="s">
        <v>28</v>
      </c>
      <c r="D67" s="52">
        <v>3</v>
      </c>
      <c r="E67" s="289"/>
      <c r="F67" s="290">
        <f t="shared" si="0"/>
        <v>0</v>
      </c>
      <c r="G67" s="252" t="s">
        <v>811</v>
      </c>
      <c r="H67" s="42"/>
    </row>
    <row r="68" spans="1:8" s="55" customFormat="1" x14ac:dyDescent="0.35">
      <c r="A68" s="49" t="s">
        <v>850</v>
      </c>
      <c r="B68" s="285" t="s">
        <v>893</v>
      </c>
      <c r="C68" s="274" t="s">
        <v>28</v>
      </c>
      <c r="D68" s="52">
        <v>6</v>
      </c>
      <c r="E68" s="289"/>
      <c r="F68" s="290">
        <f t="shared" si="0"/>
        <v>0</v>
      </c>
      <c r="G68" s="252" t="s">
        <v>811</v>
      </c>
      <c r="H68" s="42"/>
    </row>
    <row r="69" spans="1:8" s="55" customFormat="1" x14ac:dyDescent="0.35">
      <c r="A69" s="49" t="s">
        <v>268</v>
      </c>
      <c r="B69" s="285" t="s">
        <v>894</v>
      </c>
      <c r="C69" s="274" t="s">
        <v>27</v>
      </c>
      <c r="D69" s="271">
        <v>20</v>
      </c>
      <c r="E69" s="289"/>
      <c r="F69" s="290">
        <f t="shared" si="0"/>
        <v>0</v>
      </c>
      <c r="G69" s="252" t="s">
        <v>805</v>
      </c>
      <c r="H69" s="42"/>
    </row>
    <row r="70" spans="1:8" s="55" customFormat="1" x14ac:dyDescent="0.35">
      <c r="A70" s="49" t="s">
        <v>269</v>
      </c>
      <c r="B70" s="285" t="s">
        <v>895</v>
      </c>
      <c r="C70" s="274" t="s">
        <v>27</v>
      </c>
      <c r="D70" s="271">
        <v>20</v>
      </c>
      <c r="E70" s="289"/>
      <c r="F70" s="290">
        <f t="shared" si="0"/>
        <v>0</v>
      </c>
      <c r="G70" s="252" t="s">
        <v>805</v>
      </c>
      <c r="H70" s="42"/>
    </row>
    <row r="71" spans="1:8" s="55" customFormat="1" x14ac:dyDescent="0.35">
      <c r="A71" s="49" t="s">
        <v>270</v>
      </c>
      <c r="B71" s="285" t="s">
        <v>896</v>
      </c>
      <c r="C71" s="274" t="s">
        <v>211</v>
      </c>
      <c r="D71" s="52">
        <v>1</v>
      </c>
      <c r="E71" s="289"/>
      <c r="F71" s="290">
        <f t="shared" si="0"/>
        <v>0</v>
      </c>
      <c r="G71" s="252" t="s">
        <v>805</v>
      </c>
      <c r="H71" s="42"/>
    </row>
    <row r="72" spans="1:8" s="55" customFormat="1" x14ac:dyDescent="0.35">
      <c r="A72" s="49" t="s">
        <v>851</v>
      </c>
      <c r="B72" s="285" t="s">
        <v>897</v>
      </c>
      <c r="C72" s="274" t="s">
        <v>211</v>
      </c>
      <c r="D72" s="52">
        <v>2</v>
      </c>
      <c r="E72" s="289"/>
      <c r="F72" s="290">
        <f t="shared" ref="F72:F74" si="1">D72*E72</f>
        <v>0</v>
      </c>
      <c r="G72" s="252" t="s">
        <v>805</v>
      </c>
      <c r="H72" s="42"/>
    </row>
    <row r="73" spans="1:8" s="55" customFormat="1" x14ac:dyDescent="0.35">
      <c r="A73" s="49" t="s">
        <v>852</v>
      </c>
      <c r="B73" s="285" t="s">
        <v>898</v>
      </c>
      <c r="C73" s="274" t="s">
        <v>211</v>
      </c>
      <c r="D73" s="52">
        <v>6</v>
      </c>
      <c r="E73" s="289"/>
      <c r="F73" s="290">
        <f t="shared" si="1"/>
        <v>0</v>
      </c>
      <c r="G73" s="252" t="s">
        <v>805</v>
      </c>
      <c r="H73" s="42"/>
    </row>
    <row r="74" spans="1:8" s="55" customFormat="1" ht="16.5" thickBot="1" x14ac:dyDescent="0.4">
      <c r="A74" s="49" t="s">
        <v>853</v>
      </c>
      <c r="B74" s="285" t="s">
        <v>899</v>
      </c>
      <c r="C74" s="274" t="s">
        <v>211</v>
      </c>
      <c r="D74" s="52">
        <v>6</v>
      </c>
      <c r="E74" s="289"/>
      <c r="F74" s="290">
        <f t="shared" si="1"/>
        <v>0</v>
      </c>
      <c r="G74" s="252" t="s">
        <v>805</v>
      </c>
      <c r="H74" s="42"/>
    </row>
    <row r="75" spans="1:8" ht="16.5" thickBot="1" x14ac:dyDescent="0.4">
      <c r="A75" s="215"/>
      <c r="B75" s="255" t="s">
        <v>30</v>
      </c>
      <c r="C75" s="218"/>
      <c r="D75" s="265"/>
      <c r="E75" s="265"/>
      <c r="F75" s="221">
        <f>SUM(F7:F74)</f>
        <v>0</v>
      </c>
      <c r="H75" s="42"/>
    </row>
    <row r="76" spans="1:8" ht="16.5" thickBot="1" x14ac:dyDescent="0.4">
      <c r="A76" s="231"/>
      <c r="B76" s="256" t="s">
        <v>809</v>
      </c>
      <c r="C76" s="226"/>
      <c r="D76" s="266"/>
      <c r="E76" s="266"/>
      <c r="F76" s="267">
        <f>F75*C76</f>
        <v>0</v>
      </c>
      <c r="H76" s="42"/>
    </row>
    <row r="77" spans="1:8" ht="16.5" thickBot="1" x14ac:dyDescent="0.4">
      <c r="A77" s="224"/>
      <c r="B77" s="257" t="s">
        <v>32</v>
      </c>
      <c r="C77" s="227"/>
      <c r="D77" s="268"/>
      <c r="E77" s="268"/>
      <c r="F77" s="221">
        <f>SUM(F75:F76)</f>
        <v>0</v>
      </c>
      <c r="H77" s="42"/>
    </row>
    <row r="78" spans="1:8" ht="16.5" thickBot="1" x14ac:dyDescent="0.4">
      <c r="A78" s="231"/>
      <c r="B78" s="256" t="s">
        <v>34</v>
      </c>
      <c r="C78" s="226"/>
      <c r="D78" s="266"/>
      <c r="E78" s="266"/>
      <c r="F78" s="267">
        <f>F77*C78</f>
        <v>0</v>
      </c>
      <c r="H78" s="42"/>
    </row>
    <row r="79" spans="1:8" ht="16.5" thickBot="1" x14ac:dyDescent="0.4">
      <c r="A79" s="224"/>
      <c r="B79" s="257" t="s">
        <v>32</v>
      </c>
      <c r="C79" s="227"/>
      <c r="D79" s="268"/>
      <c r="E79" s="268"/>
      <c r="F79" s="221">
        <f>SUM(F77:F78)</f>
        <v>0</v>
      </c>
      <c r="H79" s="42"/>
    </row>
    <row r="80" spans="1:8" ht="16.5" thickBot="1" x14ac:dyDescent="0.4">
      <c r="A80" s="224"/>
      <c r="B80" s="258" t="s">
        <v>810</v>
      </c>
      <c r="C80" s="251"/>
      <c r="D80" s="268"/>
      <c r="E80" s="268"/>
      <c r="F80" s="269">
        <f>F79*C80</f>
        <v>0</v>
      </c>
      <c r="H80" s="42"/>
    </row>
    <row r="81" spans="1:6" ht="16.5" thickBot="1" x14ac:dyDescent="0.4">
      <c r="A81" s="231"/>
      <c r="B81" s="259" t="s">
        <v>32</v>
      </c>
      <c r="C81" s="234"/>
      <c r="D81" s="266"/>
      <c r="E81" s="266"/>
      <c r="F81" s="266">
        <f>SUM(F79:F80)</f>
        <v>0</v>
      </c>
    </row>
    <row r="82" spans="1:6" ht="15" customHeight="1" x14ac:dyDescent="0.35"/>
    <row r="83" spans="1:6" ht="5.25" customHeight="1" x14ac:dyDescent="0.35"/>
  </sheetData>
  <autoFilter ref="A6:G8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2021-07-19T11:45:38Z</dcterms:modified>
</cp:coreProperties>
</file>